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645" windowWidth="14805" windowHeight="7470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E37" i="5"/>
  <c r="E36"/>
  <c r="E35"/>
  <c r="F35" s="1"/>
  <c r="E34"/>
  <c r="F34" s="1"/>
  <c r="F37"/>
  <c r="F36"/>
  <c r="E30"/>
  <c r="E29"/>
  <c r="E28"/>
  <c r="E27"/>
  <c r="F27" s="1"/>
  <c r="F30"/>
  <c r="F29"/>
  <c r="F28"/>
  <c r="E22"/>
  <c r="E21"/>
  <c r="E20"/>
  <c r="E19"/>
  <c r="F19" s="1"/>
  <c r="F22"/>
  <c r="F21"/>
  <c r="F20"/>
  <c r="E15"/>
  <c r="E14"/>
  <c r="E13"/>
  <c r="E12"/>
  <c r="F15"/>
  <c r="F14"/>
  <c r="F13"/>
  <c r="F12"/>
  <c r="F5"/>
  <c r="F6"/>
  <c r="F7"/>
  <c r="F4"/>
  <c r="F31" l="1"/>
  <c r="F23"/>
  <c r="F16"/>
  <c r="F8"/>
  <c r="F38"/>
</calcChain>
</file>

<file path=xl/sharedStrings.xml><?xml version="1.0" encoding="utf-8"?>
<sst xmlns="http://schemas.openxmlformats.org/spreadsheetml/2006/main" count="56" uniqueCount="16">
  <si>
    <t xml:space="preserve">Cистема управления электрическими сетями 0,22 кВ </t>
  </si>
  <si>
    <t xml:space="preserve">Cистема управления электрическими сетями 0,4 кВ </t>
  </si>
  <si>
    <t>Устройство воздушного ввода 0,22 кВ</t>
  </si>
  <si>
    <t>Устройство воздушного ввода 0,4 кВ</t>
  </si>
  <si>
    <t>Наименование услуги</t>
  </si>
  <si>
    <t>№</t>
  </si>
  <si>
    <t>Индекс-дефлятор</t>
  </si>
  <si>
    <t>Итого, тыс.руб (без НДС)</t>
  </si>
  <si>
    <t>Всего за 2026 год</t>
  </si>
  <si>
    <t>Кол-во, шт.</t>
  </si>
  <si>
    <t>Цена за единицу согласно ЛСР, тыс.руб</t>
  </si>
  <si>
    <t>Всего за 2027 год</t>
  </si>
  <si>
    <t>Всего за 2028 год</t>
  </si>
  <si>
    <t>Всего за 2029 год</t>
  </si>
  <si>
    <t>Всего за 2025 год</t>
  </si>
  <si>
    <t>Установка автоматизированной системы управления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</si>
</sst>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4" fillId="0" borderId="0"/>
  </cellStyleXfs>
  <cellXfs count="11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8" fillId="0" borderId="1" xfId="10" applyFont="1" applyBorder="1" applyAlignment="1">
      <alignment horizontal="left" vertical="center" wrapText="1"/>
    </xf>
    <xf numFmtId="4" fontId="8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/>
    <xf numFmtId="0" fontId="5" fillId="0" borderId="1" xfId="0" applyFont="1" applyBorder="1" applyAlignment="1">
      <alignment horizontal="right"/>
    </xf>
  </cellXfs>
  <cellStyles count="12">
    <cellStyle name="Обычный" xfId="0" builtinId="0"/>
    <cellStyle name="Обычный 2 3" xfId="10"/>
    <cellStyle name="Обычный 3 2 2" xfId="1"/>
    <cellStyle name="Обычный 3 2 2 2" xfId="4"/>
    <cellStyle name="Обычный 3 2 2 2 2" xfId="8"/>
    <cellStyle name="Обычный 3 2 2 3" xfId="6"/>
    <cellStyle name="Обычный 4" xfId="2"/>
    <cellStyle name="Обычный 7" xfId="11"/>
    <cellStyle name="Финансовый 3 2 2" xfId="3"/>
    <cellStyle name="Финансовый 3 2 2 2" xfId="5"/>
    <cellStyle name="Финансовый 3 2 2 2 2" xfId="9"/>
    <cellStyle name="Финансовый 3 2 2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J9" sqref="J9"/>
    </sheetView>
  </sheetViews>
  <sheetFormatPr defaultRowHeight="15"/>
  <cols>
    <col min="1" max="1" width="5.85546875" customWidth="1"/>
    <col min="2" max="2" width="48.5703125" customWidth="1"/>
    <col min="3" max="3" width="22" customWidth="1"/>
    <col min="5" max="5" width="9.85546875" customWidth="1"/>
    <col min="6" max="6" width="15.42578125" customWidth="1"/>
  </cols>
  <sheetData>
    <row r="1" spans="1:6" ht="18.75">
      <c r="A1" s="9" t="s">
        <v>15</v>
      </c>
      <c r="B1" s="9"/>
    </row>
    <row r="3" spans="1:6" ht="30.75" customHeight="1">
      <c r="A3" s="4" t="s">
        <v>5</v>
      </c>
      <c r="B3" s="4" t="s">
        <v>4</v>
      </c>
      <c r="C3" s="5" t="s">
        <v>10</v>
      </c>
      <c r="D3" s="5" t="s">
        <v>9</v>
      </c>
      <c r="E3" s="5" t="s">
        <v>6</v>
      </c>
      <c r="F3" s="5" t="s">
        <v>7</v>
      </c>
    </row>
    <row r="4" spans="1:6" ht="30">
      <c r="A4" s="1">
        <v>1</v>
      </c>
      <c r="B4" s="2" t="s">
        <v>0</v>
      </c>
      <c r="C4" s="3">
        <v>2.2759999999999998</v>
      </c>
      <c r="D4" s="6">
        <v>1645</v>
      </c>
      <c r="E4" s="7">
        <v>1.042</v>
      </c>
      <c r="F4" s="3">
        <f>C4*D4*E4</f>
        <v>3901.2688399999997</v>
      </c>
    </row>
    <row r="5" spans="1:6" ht="30">
      <c r="A5" s="1">
        <v>2</v>
      </c>
      <c r="B5" s="2" t="s">
        <v>1</v>
      </c>
      <c r="C5" s="3">
        <v>3.3260000000000001</v>
      </c>
      <c r="D5" s="6">
        <v>1655</v>
      </c>
      <c r="E5" s="7">
        <v>1.042</v>
      </c>
      <c r="F5" s="3">
        <f t="shared" ref="F5:F7" si="0">C5*D5*E5</f>
        <v>5735.7202600000001</v>
      </c>
    </row>
    <row r="6" spans="1:6">
      <c r="A6" s="1">
        <v>3</v>
      </c>
      <c r="B6" s="2" t="s">
        <v>2</v>
      </c>
      <c r="C6" s="3">
        <v>7.8710000000000004</v>
      </c>
      <c r="D6" s="6">
        <v>1600</v>
      </c>
      <c r="E6" s="7">
        <v>1.042</v>
      </c>
      <c r="F6" s="3">
        <f t="shared" si="0"/>
        <v>13122.531200000001</v>
      </c>
    </row>
    <row r="7" spans="1:6">
      <c r="A7" s="1">
        <v>4</v>
      </c>
      <c r="B7" s="2" t="s">
        <v>3</v>
      </c>
      <c r="C7" s="3">
        <v>8.3740000000000006</v>
      </c>
      <c r="D7" s="6">
        <v>1600</v>
      </c>
      <c r="E7" s="7">
        <v>1.042</v>
      </c>
      <c r="F7" s="3">
        <f t="shared" si="0"/>
        <v>13961.132800000001</v>
      </c>
    </row>
    <row r="8" spans="1:6" ht="15.75">
      <c r="A8" s="10" t="s">
        <v>14</v>
      </c>
      <c r="B8" s="10"/>
      <c r="C8" s="10"/>
      <c r="D8" s="10"/>
      <c r="E8" s="10"/>
      <c r="F8" s="8">
        <f>SUM(F4:F7)</f>
        <v>36720.653100000003</v>
      </c>
    </row>
    <row r="11" spans="1:6" ht="45">
      <c r="A11" s="4" t="s">
        <v>5</v>
      </c>
      <c r="B11" s="4" t="s">
        <v>4</v>
      </c>
      <c r="C11" s="5" t="s">
        <v>10</v>
      </c>
      <c r="D11" s="5" t="s">
        <v>9</v>
      </c>
      <c r="E11" s="5" t="s">
        <v>6</v>
      </c>
      <c r="F11" s="5" t="s">
        <v>7</v>
      </c>
    </row>
    <row r="12" spans="1:6" ht="30">
      <c r="A12" s="1">
        <v>1</v>
      </c>
      <c r="B12" s="2" t="s">
        <v>0</v>
      </c>
      <c r="C12" s="3">
        <v>2.2759999999999998</v>
      </c>
      <c r="D12" s="6">
        <v>822</v>
      </c>
      <c r="E12" s="7">
        <f>1.042*1.04</f>
        <v>1.08368</v>
      </c>
      <c r="F12" s="3">
        <f>C12*D12*E12</f>
        <v>2027.4265689599997</v>
      </c>
    </row>
    <row r="13" spans="1:6" ht="30">
      <c r="A13" s="1">
        <v>2</v>
      </c>
      <c r="B13" s="2" t="s">
        <v>1</v>
      </c>
      <c r="C13" s="3">
        <v>3.3260000000000001</v>
      </c>
      <c r="D13" s="6">
        <v>888</v>
      </c>
      <c r="E13" s="7">
        <f t="shared" ref="E13:E15" si="1">1.042*1.04</f>
        <v>1.08368</v>
      </c>
      <c r="F13" s="3">
        <f t="shared" ref="F13:F15" si="2">C13*D13*E13</f>
        <v>3200.6358758400002</v>
      </c>
    </row>
    <row r="14" spans="1:6">
      <c r="A14" s="1">
        <v>3</v>
      </c>
      <c r="B14" s="2" t="s">
        <v>2</v>
      </c>
      <c r="C14" s="3">
        <v>7.8710000000000004</v>
      </c>
      <c r="D14" s="6">
        <v>600</v>
      </c>
      <c r="E14" s="7">
        <f t="shared" si="1"/>
        <v>1.08368</v>
      </c>
      <c r="F14" s="3">
        <f t="shared" si="2"/>
        <v>5117.7871679999998</v>
      </c>
    </row>
    <row r="15" spans="1:6">
      <c r="A15" s="1">
        <v>4</v>
      </c>
      <c r="B15" s="2" t="s">
        <v>3</v>
      </c>
      <c r="C15" s="3">
        <v>8.3740000000000006</v>
      </c>
      <c r="D15" s="6">
        <v>600</v>
      </c>
      <c r="E15" s="7">
        <f t="shared" si="1"/>
        <v>1.08368</v>
      </c>
      <c r="F15" s="3">
        <f t="shared" si="2"/>
        <v>5444.8417920000002</v>
      </c>
    </row>
    <row r="16" spans="1:6" ht="15.75">
      <c r="A16" s="10" t="s">
        <v>8</v>
      </c>
      <c r="B16" s="10"/>
      <c r="C16" s="10"/>
      <c r="D16" s="10"/>
      <c r="E16" s="10"/>
      <c r="F16" s="8">
        <f>SUM(F12:F15)</f>
        <v>15790.6914048</v>
      </c>
    </row>
    <row r="18" spans="1:6" ht="45">
      <c r="A18" s="4" t="s">
        <v>5</v>
      </c>
      <c r="B18" s="4" t="s">
        <v>4</v>
      </c>
      <c r="C18" s="5" t="s">
        <v>10</v>
      </c>
      <c r="D18" s="5" t="s">
        <v>9</v>
      </c>
      <c r="E18" s="5" t="s">
        <v>6</v>
      </c>
      <c r="F18" s="5" t="s">
        <v>7</v>
      </c>
    </row>
    <row r="19" spans="1:6" ht="30">
      <c r="A19" s="1">
        <v>1</v>
      </c>
      <c r="B19" s="2" t="s">
        <v>0</v>
      </c>
      <c r="C19" s="3">
        <v>2.2759999999999998</v>
      </c>
      <c r="D19" s="6">
        <v>1508</v>
      </c>
      <c r="E19" s="7">
        <f>1.042*1.04*1.04</f>
        <v>1.1270272000000001</v>
      </c>
      <c r="F19" s="3">
        <f>C19*D19*E19</f>
        <v>3868.1917720575998</v>
      </c>
    </row>
    <row r="20" spans="1:6" ht="30">
      <c r="A20" s="1">
        <v>2</v>
      </c>
      <c r="B20" s="2" t="s">
        <v>1</v>
      </c>
      <c r="C20" s="3">
        <v>3.3260000000000001</v>
      </c>
      <c r="D20" s="6">
        <v>1510</v>
      </c>
      <c r="E20" s="7">
        <f t="shared" ref="E20:E22" si="3">1.042*1.04*1.04</f>
        <v>1.1270272000000001</v>
      </c>
      <c r="F20" s="3">
        <f t="shared" ref="F20:F22" si="4">C20*D20*E20</f>
        <v>5660.223625472001</v>
      </c>
    </row>
    <row r="21" spans="1:6">
      <c r="A21" s="1">
        <v>3</v>
      </c>
      <c r="B21" s="2" t="s">
        <v>2</v>
      </c>
      <c r="C21" s="3">
        <v>7.8710000000000004</v>
      </c>
      <c r="D21" s="6">
        <v>1200</v>
      </c>
      <c r="E21" s="7">
        <f t="shared" si="3"/>
        <v>1.1270272000000001</v>
      </c>
      <c r="F21" s="3">
        <f t="shared" si="4"/>
        <v>10644.997309440001</v>
      </c>
    </row>
    <row r="22" spans="1:6">
      <c r="A22" s="1">
        <v>4</v>
      </c>
      <c r="B22" s="2" t="s">
        <v>3</v>
      </c>
      <c r="C22" s="3">
        <v>8.3740000000000006</v>
      </c>
      <c r="D22" s="6">
        <v>1200</v>
      </c>
      <c r="E22" s="7">
        <f t="shared" si="3"/>
        <v>1.1270272000000001</v>
      </c>
      <c r="F22" s="3">
        <f t="shared" si="4"/>
        <v>11325.270927360003</v>
      </c>
    </row>
    <row r="23" spans="1:6" ht="15.75">
      <c r="A23" s="10" t="s">
        <v>11</v>
      </c>
      <c r="B23" s="10"/>
      <c r="C23" s="10"/>
      <c r="D23" s="10"/>
      <c r="E23" s="10"/>
      <c r="F23" s="8">
        <f>SUM(F19:F22)</f>
        <v>31498.683634329609</v>
      </c>
    </row>
    <row r="26" spans="1:6" ht="45">
      <c r="A26" s="4" t="s">
        <v>5</v>
      </c>
      <c r="B26" s="4" t="s">
        <v>4</v>
      </c>
      <c r="C26" s="5" t="s">
        <v>10</v>
      </c>
      <c r="D26" s="5" t="s">
        <v>9</v>
      </c>
      <c r="E26" s="5" t="s">
        <v>6</v>
      </c>
      <c r="F26" s="5" t="s">
        <v>7</v>
      </c>
    </row>
    <row r="27" spans="1:6" ht="30">
      <c r="A27" s="1">
        <v>1</v>
      </c>
      <c r="B27" s="2" t="s">
        <v>0</v>
      </c>
      <c r="C27" s="3">
        <v>2.2759999999999998</v>
      </c>
      <c r="D27" s="6">
        <v>904</v>
      </c>
      <c r="E27" s="7">
        <f>1.042*1.04*1.04*1.04</f>
        <v>1.1721082880000002</v>
      </c>
      <c r="F27" s="3">
        <f>C27*D27*E27</f>
        <v>2411.6174909931524</v>
      </c>
    </row>
    <row r="28" spans="1:6" ht="30">
      <c r="A28" s="1">
        <v>2</v>
      </c>
      <c r="B28" s="2" t="s">
        <v>1</v>
      </c>
      <c r="C28" s="3">
        <v>3.3260000000000001</v>
      </c>
      <c r="D28" s="6">
        <v>905</v>
      </c>
      <c r="E28" s="7">
        <f t="shared" ref="E28:E30" si="5">1.042*1.04*1.04*1.04</f>
        <v>1.1721082880000002</v>
      </c>
      <c r="F28" s="3">
        <f t="shared" ref="F28:F30" si="6">C28*D28*E28</f>
        <v>3528.0811101286408</v>
      </c>
    </row>
    <row r="29" spans="1:6">
      <c r="A29" s="1">
        <v>3</v>
      </c>
      <c r="B29" s="2" t="s">
        <v>2</v>
      </c>
      <c r="C29" s="3">
        <v>7.8710000000000004</v>
      </c>
      <c r="D29" s="6">
        <v>800</v>
      </c>
      <c r="E29" s="7">
        <f t="shared" si="5"/>
        <v>1.1721082880000002</v>
      </c>
      <c r="F29" s="3">
        <f t="shared" si="6"/>
        <v>7380.5314678784016</v>
      </c>
    </row>
    <row r="30" spans="1:6">
      <c r="A30" s="1">
        <v>4</v>
      </c>
      <c r="B30" s="2" t="s">
        <v>3</v>
      </c>
      <c r="C30" s="3">
        <v>8.3740000000000006</v>
      </c>
      <c r="D30" s="6">
        <v>800</v>
      </c>
      <c r="E30" s="7">
        <f t="shared" si="5"/>
        <v>1.1721082880000002</v>
      </c>
      <c r="F30" s="3">
        <f t="shared" si="6"/>
        <v>7852.1878429696026</v>
      </c>
    </row>
    <row r="31" spans="1:6" ht="15.75">
      <c r="A31" s="10" t="s">
        <v>12</v>
      </c>
      <c r="B31" s="10"/>
      <c r="C31" s="10"/>
      <c r="D31" s="10"/>
      <c r="E31" s="10"/>
      <c r="F31" s="8">
        <f>SUM(F27:F30)</f>
        <v>21172.417911969795</v>
      </c>
    </row>
    <row r="33" spans="1:6" ht="45">
      <c r="A33" s="4" t="s">
        <v>5</v>
      </c>
      <c r="B33" s="4" t="s">
        <v>4</v>
      </c>
      <c r="C33" s="5" t="s">
        <v>10</v>
      </c>
      <c r="D33" s="5" t="s">
        <v>9</v>
      </c>
      <c r="E33" s="5" t="s">
        <v>6</v>
      </c>
      <c r="F33" s="5" t="s">
        <v>7</v>
      </c>
    </row>
    <row r="34" spans="1:6" ht="30">
      <c r="A34" s="1">
        <v>1</v>
      </c>
      <c r="B34" s="2" t="s">
        <v>0</v>
      </c>
      <c r="C34" s="3">
        <v>2.2759999999999998</v>
      </c>
      <c r="D34" s="6">
        <v>1099</v>
      </c>
      <c r="E34" s="7">
        <f>1.042*1.04*1.04*1.04*1.04</f>
        <v>1.2189926195200003</v>
      </c>
      <c r="F34" s="3">
        <f>C34*D34*E34</f>
        <v>3049.0954950282448</v>
      </c>
    </row>
    <row r="35" spans="1:6" ht="30">
      <c r="A35" s="1">
        <v>2</v>
      </c>
      <c r="B35" s="2" t="s">
        <v>1</v>
      </c>
      <c r="C35" s="3">
        <v>3.3260000000000001</v>
      </c>
      <c r="D35" s="6">
        <v>1019</v>
      </c>
      <c r="E35" s="7">
        <f t="shared" ref="E35:E37" si="7">1.042*1.04*1.04*1.04*1.04</f>
        <v>1.2189926195200003</v>
      </c>
      <c r="F35" s="3">
        <f t="shared" ref="F35:F37" si="8">C35*D35*E35</f>
        <v>4131.4024721214673</v>
      </c>
    </row>
    <row r="36" spans="1:6">
      <c r="A36" s="1">
        <v>3</v>
      </c>
      <c r="B36" s="2" t="s">
        <v>2</v>
      </c>
      <c r="C36" s="3">
        <v>7.8710000000000004</v>
      </c>
      <c r="D36" s="6">
        <v>850</v>
      </c>
      <c r="E36" s="7">
        <f t="shared" si="7"/>
        <v>1.2189926195200003</v>
      </c>
      <c r="F36" s="3">
        <f t="shared" si="8"/>
        <v>8155.4872720056346</v>
      </c>
    </row>
    <row r="37" spans="1:6">
      <c r="A37" s="1">
        <v>4</v>
      </c>
      <c r="B37" s="2" t="s">
        <v>3</v>
      </c>
      <c r="C37" s="3">
        <v>8.3740000000000006</v>
      </c>
      <c r="D37" s="6">
        <v>850</v>
      </c>
      <c r="E37" s="7">
        <f t="shared" si="7"/>
        <v>1.2189926195200003</v>
      </c>
      <c r="F37" s="3">
        <f t="shared" si="8"/>
        <v>8676.6675664814102</v>
      </c>
    </row>
    <row r="38" spans="1:6" ht="15.75">
      <c r="A38" s="10" t="s">
        <v>13</v>
      </c>
      <c r="B38" s="10"/>
      <c r="C38" s="10"/>
      <c r="D38" s="10"/>
      <c r="E38" s="10"/>
      <c r="F38" s="8">
        <f>SUM(F34:F37)</f>
        <v>24012.652805636757</v>
      </c>
    </row>
  </sheetData>
  <mergeCells count="5">
    <mergeCell ref="A8:E8"/>
    <mergeCell ref="A16:E16"/>
    <mergeCell ref="A23:E23"/>
    <mergeCell ref="A31:E31"/>
    <mergeCell ref="A38:E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2024-04-24T01:47:45Z</dcterms:modified>
</cp:coreProperties>
</file>